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<sst xmlns="http://schemas.openxmlformats.org/spreadsheetml/2006/main" count="407" uniqueCount="182">
  <si>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</si>
  <si>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</si>
  <si>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</si>
  <si>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</si>
  <si>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</si>
  <si>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</si>
  <si>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</si>
  <si>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</si>
  <si>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</si>
  <si>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</si>
  <si>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</si>
  <si>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</si>
  <si>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</si>
  <si>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</si>
  <si>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</si>
  <si>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</si>
  <si>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</si>
  <si>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</si>
  <si>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</si>
  <si>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</si>
  <si>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</si>
  <si>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</si>
  <si>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</si>
  <si>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</si>
  <si>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</si>
  <si>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</si>
  <si>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</si>
  <si>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</si>
  <si>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</si>
  <si>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</si>
  <si>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</si>
  <si>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</si>
  <si>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</si>
  <si>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</si>
  <si>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山西省榆次第一中学校</t>
  </si>
  <si>
    <t>山西省榆次第一中学校2020年预算收支总表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</si>
  <si>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</si>
  <si>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</si>
  <si>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</si>
  <si>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</si>
  <si>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</si>
  <si>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</si>
  <si>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</si>
  <si>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</si>
  <si>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</si>
  <si>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</si>
  <si>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</si>
  <si>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</si>
  <si>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</si>
  <si>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</si>
  <si>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山西省榆次第一中学校2020年财政拨款收支总表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</si>
  <si>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</si>
  <si>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</si>
  <si>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</si>
  <si>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</si>
  <si>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</si>
  <si>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</si>
  <si>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</si>
  <si>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山西省榆次第一中学校2020年部门预算收入总表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</si>
  <si>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</si>
  <si>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</si>
  <si>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</si>
  <si>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</si>
  <si>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</si>
  <si>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</si>
  <si>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 xml:space="preserve">  20502</t>
  </si>
  <si>
    <t xml:space="preserve">  普通教育</t>
  </si>
  <si>
    <t xml:space="preserve">    2050204</t>
  </si>
  <si>
    <t xml:space="preserve">    高中教育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</si>
  <si>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</si>
  <si>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</si>
  <si>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</si>
  <si>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</si>
  <si>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</si>
  <si>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</si>
  <si>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</si>
  <si>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</si>
  <si>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</si>
  <si>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</si>
  <si>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</si>
  <si>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2101199</t>
  </si>
  <si>
    <t xml:space="preserve">    其他行政事业单位医疗支出</t>
  </si>
  <si>
    <t>山西省榆次第一中学校2020年部门预算支出总表</t>
  </si>
  <si>
    <t>基本支出</t>
  </si>
  <si>
    <t>项目支出</t>
  </si>
  <si>
    <t>山西省榆次第一中学校2020年一般公共预算支出预算表</t>
  </si>
  <si>
    <t>2019年预算数</t>
  </si>
  <si>
    <t>2020年预算数</t>
  </si>
  <si>
    <t>2020年比2019年预算数增减%</t>
  </si>
  <si>
    <t xml:space="preserve">  02</t>
  </si>
  <si>
    <t xml:space="preserve">    04</t>
  </si>
  <si>
    <t xml:space="preserve">  05</t>
  </si>
  <si>
    <t xml:space="preserve">    05</t>
  </si>
  <si>
    <t xml:space="preserve">    06</t>
  </si>
  <si>
    <t xml:space="preserve">  11</t>
  </si>
  <si>
    <t xml:space="preserve">    99</t>
  </si>
  <si>
    <t>山西省榆次第一中学校2020年一般公共预算安排基本支出分经济科目表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</si>
  <si>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</si>
  <si>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</si>
  <si>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</si>
  <si>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</si>
  <si>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</si>
  <si>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</si>
  <si>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</si>
  <si>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</si>
  <si>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</si>
  <si>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</si>
  <si>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</si>
  <si>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</si>
  <si>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</si>
  <si>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</si>
  <si>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</si>
  <si>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</si>
  <si>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</si>
  <si>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</si>
  <si>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</si>
  <si>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</si>
  <si>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</si>
  <si>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</si>
  <si>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</si>
  <si>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</si>
  <si>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</si>
  <si>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</si>
  <si>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</si>
  <si>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</si>
  <si>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</si>
  <si>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</si>
  <si>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</si>
  <si>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</si>
  <si>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</si>
  <si>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</si>
  <si>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</si>
  <si>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</si>
  <si>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</si>
  <si>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</si>
  <si>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</si>
  <si>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</si>
  <si>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</si>
  <si>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</si>
  <si>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</si>
  <si>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</si>
  <si>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</si>
  <si>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</si>
  <si>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</si>
  <si>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</si>
  <si>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</si>
  <si>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</si>
  <si>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</si>
  <si>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</si>
  <si>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</si>
  <si>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</si>
  <si>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</si>
  <si>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</si>
  <si>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</si>
  <si>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</si>
  <si>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</si>
  <si>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</si>
  <si>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</si>
  <si>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</si>
  <si>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</si>
  <si>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</si>
  <si>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</si>
  <si>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</si>
  <si>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</si>
  <si>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</si>
  <si>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</si>
  <si>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</si>
  <si>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</si>
  <si>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</si>
  <si>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山西省榆次第一中学校2020年政府性基金预算支出预算表</t>
  </si>
  <si>
    <t>212</t>
  </si>
  <si>
    <t xml:space="preserve">  08</t>
  </si>
  <si>
    <t xml:space="preserve">  国有土地使用权出让收入安排的支出</t>
  </si>
  <si>
    <t xml:space="preserve">    其他国有土地使用权出让收入安排的支出</t>
  </si>
  <si>
    <t>山西省榆次第一中学校2020年“三公”经费预算表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</si>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</sst>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8" fontId="1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J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3" width="12.66015625" style="0" customWidth="1"/>
    <col min="4" max="4" width="10" style="0" customWidth="1"/>
    <col min="5" max="5" width="8.16015625" style="0" customWidth="1"/>
    <col min="6" max="6" width="8.5" style="0" customWidth="1"/>
    <col min="7" max="7" width="17.16015625" style="0" customWidth="1"/>
    <col min="8" max="8" width="9.66015625" style="0" customWidth="1"/>
    <col min="9" max="9" width="11.16015625" style="0" customWidth="1"/>
    <col min="10" max="10" width="14" style="0" customWidth="1"/>
    <col min="11" max="11" width="9.5" style="0" customWidth="1"/>
    <col min="12" max="12" width="14.83203125" style="0" customWidth="1"/>
    <col min="13" max="13" width="9.5" style="0" customWidth="1"/>
    <col min="14" max="14" width="8.66015625" style="0" customWidth="1"/>
    <col min="15" max="15" width="9.16015625" style="0" customWidth="1"/>
    <col min="16" max="16" width="10" style="0" customWidth="1"/>
    <col min="17" max="17" width="11.66015625" style="0" customWidth="1"/>
    <col min="18" max="18" width="11" style="0" customWidth="1"/>
    <col min="19" max="19" width="8.16015625" style="0" customWidth="1"/>
    <col min="20" max="20" width="10.16015625" style="0" customWidth="1"/>
    <col min="21" max="21" width="12.16015625" style="0" customWidth="1"/>
    <col min="22" max="22" width="8.5" style="0" customWidth="1"/>
    <col min="23" max="23" width="12.33203125" style="0" customWidth="1"/>
    <col min="24" max="24" width="11.66015625" style="0" customWidth="1"/>
    <col min="25" max="25" width="15.33203125" style="0" customWidth="1"/>
    <col min="26" max="26" width="8.66015625" style="0" customWidth="1"/>
    <col min="27" max="27" width="7.16015625" style="0" customWidth="1"/>
    <col min="28" max="28" width="9.16015625" style="0" customWidth="1"/>
    <col min="29" max="29" width="8.83203125" style="0" customWidth="1"/>
    <col min="30" max="30" width="8.66015625" style="0" customWidth="1"/>
    <col min="31" max="31" width="10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4696.28</v>
      </c>
      <c r="C6" s="30">
        <v>0</v>
      </c>
      <c r="D6" s="30">
        <v>0</v>
      </c>
      <c r="E6" s="30">
        <v>0</v>
      </c>
      <c r="F6" s="30">
        <v>0</v>
      </c>
      <c r="G6" s="30">
        <v>4354.17</v>
      </c>
      <c r="H6" s="30">
        <v>0</v>
      </c>
      <c r="I6" s="30">
        <v>0</v>
      </c>
      <c r="J6" s="30">
        <v>337.18</v>
      </c>
      <c r="K6" s="30">
        <v>0</v>
      </c>
      <c r="L6" s="30">
        <v>4.93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4696.28</v>
      </c>
      <c r="C7" s="30">
        <v>0</v>
      </c>
      <c r="D7" s="30">
        <v>0</v>
      </c>
      <c r="E7" s="30">
        <v>0</v>
      </c>
      <c r="F7" s="30">
        <v>0</v>
      </c>
      <c r="G7" s="30">
        <v>4354.17</v>
      </c>
      <c r="H7" s="30">
        <v>0</v>
      </c>
      <c r="I7" s="30">
        <v>0</v>
      </c>
      <c r="J7" s="30">
        <v>337.18</v>
      </c>
      <c r="K7" s="30">
        <v>0</v>
      </c>
      <c r="L7" s="30">
        <v>4.93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4048.17</v>
      </c>
      <c r="C7" s="13">
        <v>4214.28</v>
      </c>
      <c r="D7" s="89">
        <f>IF(B7&gt;0,(C7-B7)/B7,0)</f>
        <v>0.04103335581262636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583</v>
      </c>
      <c r="C8" s="13">
        <v>0</v>
      </c>
      <c r="D8" s="89">
        <f>IF(B8&gt;0,(C8-B8)/B8,0)</f>
        <v>-1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420</v>
      </c>
      <c r="C9" s="13">
        <v>482</v>
      </c>
      <c r="D9" s="89">
        <f>IF(B9&gt;0,(C9-B9)/B9,0)</f>
        <v>0.14761904761904762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4073.72</v>
      </c>
      <c r="G11" s="30">
        <v>4354.17</v>
      </c>
      <c r="H11" s="89">
        <f t="shared" si="0"/>
        <v>0.0688437104170145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389.63</v>
      </c>
      <c r="G14" s="30">
        <v>337.18</v>
      </c>
      <c r="H14" s="89">
        <f t="shared" si="0"/>
        <v>-0.13461489105048377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4.82</v>
      </c>
      <c r="G16" s="30">
        <v>4.93</v>
      </c>
      <c r="H16" s="89">
        <f t="shared" si="0"/>
        <v>0.022821576763485358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583</v>
      </c>
      <c r="G18" s="30">
        <v>0</v>
      </c>
      <c r="H18" s="89">
        <f t="shared" si="0"/>
        <v>-1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0</v>
      </c>
      <c r="G26" s="30">
        <v>0</v>
      </c>
      <c r="H26" s="89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5051.17</v>
      </c>
      <c r="C37" s="78">
        <f>SUM(C7:C10)</f>
        <v>4696.28</v>
      </c>
      <c r="D37" s="103">
        <f>IF(B37&gt;0,(C37-B37)/B37,0)</f>
        <v>-0.07025896970404882</v>
      </c>
      <c r="E37" s="67" t="s">
        <v>49</v>
      </c>
      <c r="F37" s="81">
        <f>SUM(F7:F35)</f>
        <v>5051.169999999999</v>
      </c>
      <c r="G37" s="81">
        <f>SUM(G7:G35)</f>
        <v>4696.280000000001</v>
      </c>
      <c r="H37" s="103">
        <f>IF(F37&gt;0,(G37-F37)/F37,0)</f>
        <v>-0.07025896970404848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4214.28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3872.17</v>
      </c>
      <c r="E11" s="30">
        <v>3872.17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337.18</v>
      </c>
      <c r="E14" s="30">
        <v>337.18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4.93</v>
      </c>
      <c r="E16" s="30">
        <v>4.93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0</v>
      </c>
      <c r="E26" s="30">
        <v>0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4214.28</v>
      </c>
      <c r="C37" s="67" t="s">
        <v>49</v>
      </c>
      <c r="D37" s="81">
        <f>SUM(D7:D35)</f>
        <v>4214.280000000001</v>
      </c>
      <c r="E37" s="81">
        <f>SUM(E7:E35)</f>
        <v>4214.280000000001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4696.28</v>
      </c>
      <c r="D7" s="52">
        <v>4214.28</v>
      </c>
      <c r="E7" s="52">
        <v>0</v>
      </c>
      <c r="F7" s="52">
        <v>482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8</v>
      </c>
      <c r="C8" s="49">
        <v>4354.17</v>
      </c>
      <c r="D8" s="52">
        <v>3872.17</v>
      </c>
      <c r="E8" s="52">
        <v>0</v>
      </c>
      <c r="F8" s="52">
        <v>482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4354.17</v>
      </c>
      <c r="D9" s="52">
        <v>3872.17</v>
      </c>
      <c r="E9" s="52">
        <v>0</v>
      </c>
      <c r="F9" s="52">
        <v>482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4354.17</v>
      </c>
      <c r="D10" s="52">
        <v>3872.17</v>
      </c>
      <c r="E10" s="52">
        <v>0</v>
      </c>
      <c r="F10" s="52">
        <v>482</v>
      </c>
      <c r="G10" s="50">
        <v>0</v>
      </c>
    </row>
    <row r="11" spans="1:7" ht="15.75" customHeight="1">
      <c r="A11" s="29" t="s">
        <v>69</v>
      </c>
      <c r="B11" s="47" t="s">
        <v>11</v>
      </c>
      <c r="C11" s="49">
        <v>337.18</v>
      </c>
      <c r="D11" s="52">
        <v>337.18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70</v>
      </c>
      <c r="B12" s="47" t="s">
        <v>71</v>
      </c>
      <c r="C12" s="49">
        <v>337.18</v>
      </c>
      <c r="D12" s="52">
        <v>337.18</v>
      </c>
      <c r="E12" s="52">
        <v>0</v>
      </c>
      <c r="F12" s="52">
        <v>0</v>
      </c>
      <c r="G12" s="50">
        <v>0</v>
      </c>
    </row>
    <row r="13" spans="1:7" ht="18.75" customHeight="1">
      <c r="A13" s="29" t="s">
        <v>72</v>
      </c>
      <c r="B13" s="47" t="s">
        <v>73</v>
      </c>
      <c r="C13" s="49">
        <v>327.88</v>
      </c>
      <c r="D13" s="52">
        <v>327.88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74</v>
      </c>
      <c r="B14" s="47" t="s">
        <v>75</v>
      </c>
      <c r="C14" s="49">
        <v>9.3</v>
      </c>
      <c r="D14" s="52">
        <v>9.3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76</v>
      </c>
      <c r="B15" s="47" t="s">
        <v>77</v>
      </c>
      <c r="C15" s="49">
        <v>4.93</v>
      </c>
      <c r="D15" s="52">
        <v>4.93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4.93</v>
      </c>
      <c r="D16" s="52">
        <v>4.93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4.93</v>
      </c>
      <c r="D17" s="52">
        <v>4.93</v>
      </c>
      <c r="E17" s="52">
        <v>0</v>
      </c>
      <c r="F17" s="52">
        <v>0</v>
      </c>
      <c r="G17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83</v>
      </c>
      <c r="E4" s="46" t="s">
        <v>84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4696.28</v>
      </c>
      <c r="D7" s="49">
        <v>4624.46</v>
      </c>
      <c r="E7" s="50">
        <v>71.82</v>
      </c>
      <c r="F7" s="38"/>
      <c r="G7" s="38"/>
    </row>
    <row r="8" spans="1:5" ht="15.75" customHeight="1">
      <c r="A8" s="29" t="s">
        <v>64</v>
      </c>
      <c r="B8" s="47" t="s">
        <v>8</v>
      </c>
      <c r="C8" s="48">
        <v>4354.17</v>
      </c>
      <c r="D8" s="49">
        <v>4282.35</v>
      </c>
      <c r="E8" s="50">
        <v>71.82</v>
      </c>
    </row>
    <row r="9" spans="1:5" ht="15.75" customHeight="1">
      <c r="A9" s="29" t="s">
        <v>65</v>
      </c>
      <c r="B9" s="47" t="s">
        <v>66</v>
      </c>
      <c r="C9" s="48">
        <v>4354.17</v>
      </c>
      <c r="D9" s="49">
        <v>4282.35</v>
      </c>
      <c r="E9" s="50">
        <v>71.82</v>
      </c>
    </row>
    <row r="10" spans="1:5" ht="15.75" customHeight="1">
      <c r="A10" s="29" t="s">
        <v>67</v>
      </c>
      <c r="B10" s="47" t="s">
        <v>68</v>
      </c>
      <c r="C10" s="48">
        <v>4354.17</v>
      </c>
      <c r="D10" s="49">
        <v>4282.35</v>
      </c>
      <c r="E10" s="50">
        <v>71.82</v>
      </c>
    </row>
    <row r="11" spans="1:5" ht="15.75" customHeight="1">
      <c r="A11" s="29" t="s">
        <v>69</v>
      </c>
      <c r="B11" s="47" t="s">
        <v>11</v>
      </c>
      <c r="C11" s="48">
        <v>337.18</v>
      </c>
      <c r="D11" s="49">
        <v>337.18</v>
      </c>
      <c r="E11" s="50">
        <v>0</v>
      </c>
    </row>
    <row r="12" spans="1:5" ht="15.75" customHeight="1">
      <c r="A12" s="29" t="s">
        <v>70</v>
      </c>
      <c r="B12" s="47" t="s">
        <v>71</v>
      </c>
      <c r="C12" s="48">
        <v>337.18</v>
      </c>
      <c r="D12" s="49">
        <v>337.18</v>
      </c>
      <c r="E12" s="50">
        <v>0</v>
      </c>
    </row>
    <row r="13" spans="1:5" ht="18.75" customHeight="1">
      <c r="A13" s="29" t="s">
        <v>72</v>
      </c>
      <c r="B13" s="47" t="s">
        <v>73</v>
      </c>
      <c r="C13" s="48">
        <v>327.88</v>
      </c>
      <c r="D13" s="49">
        <v>327.88</v>
      </c>
      <c r="E13" s="50">
        <v>0</v>
      </c>
    </row>
    <row r="14" spans="1:5" ht="15.75" customHeight="1">
      <c r="A14" s="29" t="s">
        <v>74</v>
      </c>
      <c r="B14" s="47" t="s">
        <v>75</v>
      </c>
      <c r="C14" s="48">
        <v>9.3</v>
      </c>
      <c r="D14" s="49">
        <v>9.3</v>
      </c>
      <c r="E14" s="50">
        <v>0</v>
      </c>
    </row>
    <row r="15" spans="1:5" ht="15.75" customHeight="1">
      <c r="A15" s="29" t="s">
        <v>76</v>
      </c>
      <c r="B15" s="47" t="s">
        <v>77</v>
      </c>
      <c r="C15" s="48">
        <v>4.93</v>
      </c>
      <c r="D15" s="49">
        <v>4.93</v>
      </c>
      <c r="E15" s="50">
        <v>0</v>
      </c>
    </row>
    <row r="16" spans="1:5" ht="15.75" customHeight="1">
      <c r="A16" s="29" t="s">
        <v>78</v>
      </c>
      <c r="B16" s="47" t="s">
        <v>79</v>
      </c>
      <c r="C16" s="48">
        <v>4.93</v>
      </c>
      <c r="D16" s="49">
        <v>4.93</v>
      </c>
      <c r="E16" s="50">
        <v>0</v>
      </c>
    </row>
    <row r="17" spans="1:5" ht="15.75" customHeight="1">
      <c r="A17" s="29" t="s">
        <v>80</v>
      </c>
      <c r="B17" s="47" t="s">
        <v>81</v>
      </c>
      <c r="C17" s="48">
        <v>4.93</v>
      </c>
      <c r="D17" s="49">
        <v>4.93</v>
      </c>
      <c r="E17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85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86</v>
      </c>
      <c r="D4" s="19"/>
      <c r="E4" s="19"/>
      <c r="F4" s="20" t="s">
        <v>87</v>
      </c>
      <c r="G4" s="21"/>
      <c r="H4" s="22"/>
      <c r="I4" s="22" t="s">
        <v>88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83</v>
      </c>
      <c r="E5" s="25" t="s">
        <v>84</v>
      </c>
      <c r="F5" s="25" t="s">
        <v>3</v>
      </c>
      <c r="G5" s="26" t="s">
        <v>83</v>
      </c>
      <c r="H5" s="25" t="s">
        <v>84</v>
      </c>
      <c r="I5" s="25" t="s">
        <v>3</v>
      </c>
      <c r="J5" s="26" t="s">
        <v>83</v>
      </c>
      <c r="K5" s="33" t="s">
        <v>84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4048.17</v>
      </c>
      <c r="D7" s="30">
        <v>3969.02</v>
      </c>
      <c r="E7" s="30">
        <v>79.15</v>
      </c>
      <c r="F7" s="30">
        <v>4214.28</v>
      </c>
      <c r="G7" s="30">
        <v>4144.46</v>
      </c>
      <c r="H7" s="30">
        <v>69.82</v>
      </c>
      <c r="I7" s="35">
        <f aca="true" t="shared" si="0" ref="I7:I17">IF(C7&gt;0,(F7-C7)/C7,0)</f>
        <v>0.04103335581262636</v>
      </c>
      <c r="J7" s="36">
        <f aca="true" t="shared" si="1" ref="J7:J17">IF(D7&gt;0,(G7-D7)/D7,0)</f>
        <v>0.0442023471789006</v>
      </c>
      <c r="K7" s="37">
        <f aca="true" t="shared" si="2" ref="K7:K17">IF(E7&gt;0,(H7-E7)/E7,0)</f>
        <v>-0.11787744788376515</v>
      </c>
      <c r="L7" s="38"/>
      <c r="M7" s="38"/>
    </row>
    <row r="8" spans="1:11" ht="15.75" customHeight="1">
      <c r="A8" s="29" t="s">
        <v>64</v>
      </c>
      <c r="B8" s="29" t="s">
        <v>8</v>
      </c>
      <c r="C8" s="30">
        <v>3653.72</v>
      </c>
      <c r="D8" s="30">
        <v>3574.57</v>
      </c>
      <c r="E8" s="30">
        <v>79.15</v>
      </c>
      <c r="F8" s="30">
        <v>3872.17</v>
      </c>
      <c r="G8" s="30">
        <v>3802.35</v>
      </c>
      <c r="H8" s="30">
        <v>69.82</v>
      </c>
      <c r="I8" s="35">
        <f t="shared" si="0"/>
        <v>0.059788380061964325</v>
      </c>
      <c r="J8" s="36">
        <f t="shared" si="1"/>
        <v>0.06372234982109728</v>
      </c>
      <c r="K8" s="37">
        <f t="shared" si="2"/>
        <v>-0.11787744788376515</v>
      </c>
    </row>
    <row r="9" spans="1:11" ht="15.75" customHeight="1">
      <c r="A9" s="29" t="s">
        <v>89</v>
      </c>
      <c r="B9" s="29" t="s">
        <v>66</v>
      </c>
      <c r="C9" s="30">
        <v>3653.72</v>
      </c>
      <c r="D9" s="30">
        <v>3574.57</v>
      </c>
      <c r="E9" s="30">
        <v>79.15</v>
      </c>
      <c r="F9" s="30">
        <v>3872.17</v>
      </c>
      <c r="G9" s="30">
        <v>3802.35</v>
      </c>
      <c r="H9" s="30">
        <v>69.82</v>
      </c>
      <c r="I9" s="35">
        <f t="shared" si="0"/>
        <v>0.059788380061964325</v>
      </c>
      <c r="J9" s="36">
        <f t="shared" si="1"/>
        <v>0.06372234982109728</v>
      </c>
      <c r="K9" s="37">
        <f t="shared" si="2"/>
        <v>-0.11787744788376515</v>
      </c>
    </row>
    <row r="10" spans="1:11" ht="15.75" customHeight="1">
      <c r="A10" s="29" t="s">
        <v>90</v>
      </c>
      <c r="B10" s="29" t="s">
        <v>68</v>
      </c>
      <c r="C10" s="30">
        <v>3653.72</v>
      </c>
      <c r="D10" s="30">
        <v>3574.57</v>
      </c>
      <c r="E10" s="30">
        <v>79.15</v>
      </c>
      <c r="F10" s="30">
        <v>3872.17</v>
      </c>
      <c r="G10" s="30">
        <v>3802.35</v>
      </c>
      <c r="H10" s="30">
        <v>69.82</v>
      </c>
      <c r="I10" s="35">
        <f t="shared" si="0"/>
        <v>0.059788380061964325</v>
      </c>
      <c r="J10" s="36">
        <f t="shared" si="1"/>
        <v>0.06372234982109728</v>
      </c>
      <c r="K10" s="37">
        <f t="shared" si="2"/>
        <v>-0.11787744788376515</v>
      </c>
    </row>
    <row r="11" spans="1:11" ht="18.75" customHeight="1">
      <c r="A11" s="29" t="s">
        <v>69</v>
      </c>
      <c r="B11" s="29" t="s">
        <v>11</v>
      </c>
      <c r="C11" s="30">
        <v>389.63</v>
      </c>
      <c r="D11" s="30">
        <v>389.63</v>
      </c>
      <c r="E11" s="30">
        <v>0</v>
      </c>
      <c r="F11" s="30">
        <v>337.18</v>
      </c>
      <c r="G11" s="30">
        <v>337.18</v>
      </c>
      <c r="H11" s="30">
        <v>0</v>
      </c>
      <c r="I11" s="35">
        <f t="shared" si="0"/>
        <v>-0.13461489105048377</v>
      </c>
      <c r="J11" s="36">
        <f t="shared" si="1"/>
        <v>-0.13461489105048377</v>
      </c>
      <c r="K11" s="37">
        <f t="shared" si="2"/>
        <v>0</v>
      </c>
    </row>
    <row r="12" spans="1:11" ht="18.75" customHeight="1">
      <c r="A12" s="29" t="s">
        <v>91</v>
      </c>
      <c r="B12" s="29" t="s">
        <v>71</v>
      </c>
      <c r="C12" s="30">
        <v>389.63</v>
      </c>
      <c r="D12" s="30">
        <v>389.63</v>
      </c>
      <c r="E12" s="30">
        <v>0</v>
      </c>
      <c r="F12" s="30">
        <v>337.18</v>
      </c>
      <c r="G12" s="30">
        <v>337.18</v>
      </c>
      <c r="H12" s="30">
        <v>0</v>
      </c>
      <c r="I12" s="35">
        <f t="shared" si="0"/>
        <v>-0.13461489105048377</v>
      </c>
      <c r="J12" s="36">
        <f t="shared" si="1"/>
        <v>-0.13461489105048377</v>
      </c>
      <c r="K12" s="37">
        <f t="shared" si="2"/>
        <v>0</v>
      </c>
    </row>
    <row r="13" spans="1:11" ht="27.75" customHeight="1">
      <c r="A13" s="29" t="s">
        <v>92</v>
      </c>
      <c r="B13" s="29" t="s">
        <v>73</v>
      </c>
      <c r="C13" s="30">
        <v>380.63</v>
      </c>
      <c r="D13" s="30">
        <v>380.63</v>
      </c>
      <c r="E13" s="30">
        <v>0</v>
      </c>
      <c r="F13" s="30">
        <v>327.88</v>
      </c>
      <c r="G13" s="30">
        <v>327.88</v>
      </c>
      <c r="H13" s="30">
        <v>0</v>
      </c>
      <c r="I13" s="35">
        <f t="shared" si="0"/>
        <v>-0.13858602842655598</v>
      </c>
      <c r="J13" s="36">
        <f t="shared" si="1"/>
        <v>-0.13858602842655598</v>
      </c>
      <c r="K13" s="37">
        <f t="shared" si="2"/>
        <v>0</v>
      </c>
    </row>
    <row r="14" spans="1:11" ht="27.75" customHeight="1">
      <c r="A14" s="29" t="s">
        <v>93</v>
      </c>
      <c r="B14" s="29" t="s">
        <v>75</v>
      </c>
      <c r="C14" s="30">
        <v>9</v>
      </c>
      <c r="D14" s="30">
        <v>9</v>
      </c>
      <c r="E14" s="30">
        <v>0</v>
      </c>
      <c r="F14" s="30">
        <v>9.3</v>
      </c>
      <c r="G14" s="30">
        <v>9.3</v>
      </c>
      <c r="H14" s="30">
        <v>0</v>
      </c>
      <c r="I14" s="35">
        <f t="shared" si="0"/>
        <v>0.03333333333333341</v>
      </c>
      <c r="J14" s="36">
        <f t="shared" si="1"/>
        <v>0.03333333333333341</v>
      </c>
      <c r="K14" s="37">
        <f t="shared" si="2"/>
        <v>0</v>
      </c>
    </row>
    <row r="15" spans="1:11" ht="15.75" customHeight="1">
      <c r="A15" s="29" t="s">
        <v>76</v>
      </c>
      <c r="B15" s="29" t="s">
        <v>77</v>
      </c>
      <c r="C15" s="30">
        <v>4.82</v>
      </c>
      <c r="D15" s="30">
        <v>4.82</v>
      </c>
      <c r="E15" s="30">
        <v>0</v>
      </c>
      <c r="F15" s="30">
        <v>4.93</v>
      </c>
      <c r="G15" s="30">
        <v>4.93</v>
      </c>
      <c r="H15" s="30">
        <v>0</v>
      </c>
      <c r="I15" s="35">
        <f t="shared" si="0"/>
        <v>0.022821576763485358</v>
      </c>
      <c r="J15" s="36">
        <f t="shared" si="1"/>
        <v>0.022821576763485358</v>
      </c>
      <c r="K15" s="37">
        <f t="shared" si="2"/>
        <v>0</v>
      </c>
    </row>
    <row r="16" spans="1:11" ht="18.75" customHeight="1">
      <c r="A16" s="29" t="s">
        <v>94</v>
      </c>
      <c r="B16" s="29" t="s">
        <v>79</v>
      </c>
      <c r="C16" s="30">
        <v>4.82</v>
      </c>
      <c r="D16" s="30">
        <v>4.82</v>
      </c>
      <c r="E16" s="30">
        <v>0</v>
      </c>
      <c r="F16" s="30">
        <v>4.93</v>
      </c>
      <c r="G16" s="30">
        <v>4.93</v>
      </c>
      <c r="H16" s="30">
        <v>0</v>
      </c>
      <c r="I16" s="35">
        <f t="shared" si="0"/>
        <v>0.022821576763485358</v>
      </c>
      <c r="J16" s="36">
        <f t="shared" si="1"/>
        <v>0.022821576763485358</v>
      </c>
      <c r="K16" s="37">
        <f t="shared" si="2"/>
        <v>0</v>
      </c>
    </row>
    <row r="17" spans="1:11" ht="18.75" customHeight="1">
      <c r="A17" s="29" t="s">
        <v>95</v>
      </c>
      <c r="B17" s="29" t="s">
        <v>81</v>
      </c>
      <c r="C17" s="30">
        <v>4.82</v>
      </c>
      <c r="D17" s="30">
        <v>4.82</v>
      </c>
      <c r="E17" s="30">
        <v>0</v>
      </c>
      <c r="F17" s="30">
        <v>4.93</v>
      </c>
      <c r="G17" s="30">
        <v>4.93</v>
      </c>
      <c r="H17" s="30">
        <v>0</v>
      </c>
      <c r="I17" s="35">
        <f t="shared" si="0"/>
        <v>0.022821576763485358</v>
      </c>
      <c r="J17" s="36">
        <f t="shared" si="1"/>
        <v>0.022821576763485358</v>
      </c>
      <c r="K17" s="37">
        <f t="shared" si="2"/>
        <v>0</v>
      </c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96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87</v>
      </c>
      <c r="D4" s="22" t="s">
        <v>97</v>
      </c>
    </row>
    <row r="5" spans="1:4" ht="19.5" customHeight="1">
      <c r="A5" s="23" t="s">
        <v>62</v>
      </c>
      <c r="B5" s="40" t="s">
        <v>98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4144.46</v>
      </c>
      <c r="D7" s="43"/>
      <c r="E7" s="38"/>
      <c r="F7" s="38"/>
    </row>
    <row r="8" spans="1:4" ht="15.75" customHeight="1">
      <c r="A8" s="29" t="s">
        <v>99</v>
      </c>
      <c r="B8" s="41" t="s">
        <v>100</v>
      </c>
      <c r="C8" s="42">
        <v>3048.52</v>
      </c>
      <c r="D8" s="43"/>
    </row>
    <row r="9" spans="1:5" ht="15.75" customHeight="1">
      <c r="A9" s="29" t="s">
        <v>101</v>
      </c>
      <c r="B9" s="41" t="s">
        <v>102</v>
      </c>
      <c r="C9" s="42">
        <v>1289.72</v>
      </c>
      <c r="D9" s="43"/>
      <c r="E9" s="3"/>
    </row>
    <row r="10" spans="1:4" ht="15.75" customHeight="1">
      <c r="A10" s="29" t="s">
        <v>103</v>
      </c>
      <c r="B10" s="41" t="s">
        <v>104</v>
      </c>
      <c r="C10" s="42">
        <v>351.19</v>
      </c>
      <c r="D10" s="43"/>
    </row>
    <row r="11" spans="1:5" ht="15.75" customHeight="1">
      <c r="A11" s="29" t="s">
        <v>105</v>
      </c>
      <c r="B11" s="41" t="s">
        <v>106</v>
      </c>
      <c r="C11" s="42">
        <v>202.1</v>
      </c>
      <c r="D11" s="43"/>
      <c r="E11" s="3"/>
    </row>
    <row r="12" spans="1:4" ht="15.75" customHeight="1">
      <c r="A12" s="29" t="s">
        <v>107</v>
      </c>
      <c r="B12" s="41" t="s">
        <v>108</v>
      </c>
      <c r="C12" s="42">
        <v>635.06</v>
      </c>
      <c r="D12" s="43"/>
    </row>
    <row r="13" spans="1:4" ht="15.75" customHeight="1">
      <c r="A13" s="29" t="s">
        <v>109</v>
      </c>
      <c r="B13" s="41" t="s">
        <v>110</v>
      </c>
      <c r="C13" s="42">
        <v>327.88</v>
      </c>
      <c r="D13" s="43"/>
    </row>
    <row r="14" spans="1:4" ht="15.75" customHeight="1">
      <c r="A14" s="29" t="s">
        <v>111</v>
      </c>
      <c r="B14" s="41" t="s">
        <v>112</v>
      </c>
      <c r="C14" s="42">
        <v>9.3</v>
      </c>
      <c r="D14" s="43"/>
    </row>
    <row r="15" spans="1:4" ht="15.75" customHeight="1">
      <c r="A15" s="29" t="s">
        <v>113</v>
      </c>
      <c r="B15" s="41" t="s">
        <v>114</v>
      </c>
      <c r="C15" s="42">
        <v>233.27</v>
      </c>
      <c r="D15" s="43"/>
    </row>
    <row r="16" spans="1:4" ht="15.75" customHeight="1">
      <c r="A16" s="29" t="s">
        <v>115</v>
      </c>
      <c r="B16" s="41" t="s">
        <v>116</v>
      </c>
      <c r="C16" s="42">
        <v>0</v>
      </c>
      <c r="D16" s="43"/>
    </row>
    <row r="17" spans="1:4" ht="15.75" customHeight="1">
      <c r="A17" s="29" t="s">
        <v>117</v>
      </c>
      <c r="B17" s="41" t="s">
        <v>118</v>
      </c>
      <c r="C17" s="42">
        <v>932.86</v>
      </c>
      <c r="D17" s="43"/>
    </row>
    <row r="18" spans="1:4" ht="15.75" customHeight="1">
      <c r="A18" s="29" t="s">
        <v>119</v>
      </c>
      <c r="B18" s="41" t="s">
        <v>120</v>
      </c>
      <c r="C18" s="42">
        <v>15</v>
      </c>
      <c r="D18" s="43"/>
    </row>
    <row r="19" spans="1:4" ht="15.75" customHeight="1">
      <c r="A19" s="29" t="s">
        <v>121</v>
      </c>
      <c r="B19" s="41" t="s">
        <v>122</v>
      </c>
      <c r="C19" s="42">
        <v>15</v>
      </c>
      <c r="D19" s="43"/>
    </row>
    <row r="20" spans="1:4" ht="15.75" customHeight="1">
      <c r="A20" s="29" t="s">
        <v>123</v>
      </c>
      <c r="B20" s="41" t="s">
        <v>124</v>
      </c>
      <c r="C20" s="42">
        <v>24</v>
      </c>
      <c r="D20" s="43"/>
    </row>
    <row r="21" spans="1:4" ht="15.75" customHeight="1">
      <c r="A21" s="29" t="s">
        <v>125</v>
      </c>
      <c r="B21" s="41" t="s">
        <v>126</v>
      </c>
      <c r="C21" s="42">
        <v>57</v>
      </c>
      <c r="D21" s="43"/>
    </row>
    <row r="22" spans="1:4" ht="15.75" customHeight="1">
      <c r="A22" s="29" t="s">
        <v>127</v>
      </c>
      <c r="B22" s="41" t="s">
        <v>128</v>
      </c>
      <c r="C22" s="42">
        <v>2</v>
      </c>
      <c r="D22" s="43"/>
    </row>
    <row r="23" spans="1:4" ht="15.75" customHeight="1">
      <c r="A23" s="29" t="s">
        <v>129</v>
      </c>
      <c r="B23" s="41" t="s">
        <v>130</v>
      </c>
      <c r="C23" s="42">
        <v>230.04</v>
      </c>
      <c r="D23" s="43"/>
    </row>
    <row r="24" spans="1:4" ht="15.75" customHeight="1">
      <c r="A24" s="29" t="s">
        <v>131</v>
      </c>
      <c r="B24" s="41" t="s">
        <v>132</v>
      </c>
      <c r="C24" s="42">
        <v>204</v>
      </c>
      <c r="D24" s="43"/>
    </row>
    <row r="25" spans="1:4" ht="15.75" customHeight="1">
      <c r="A25" s="29" t="s">
        <v>133</v>
      </c>
      <c r="B25" s="41" t="s">
        <v>134</v>
      </c>
      <c r="C25" s="42">
        <v>20</v>
      </c>
      <c r="D25" s="43"/>
    </row>
    <row r="26" spans="1:4" ht="15.75" customHeight="1">
      <c r="A26" s="29" t="s">
        <v>135</v>
      </c>
      <c r="B26" s="41" t="s">
        <v>136</v>
      </c>
      <c r="C26" s="42">
        <v>173</v>
      </c>
      <c r="D26" s="43"/>
    </row>
    <row r="27" spans="1:4" ht="15.75" customHeight="1">
      <c r="A27" s="29" t="s">
        <v>137</v>
      </c>
      <c r="B27" s="41" t="s">
        <v>138</v>
      </c>
      <c r="C27" s="42">
        <v>5</v>
      </c>
      <c r="D27" s="43"/>
    </row>
    <row r="28" spans="1:4" ht="15.75" customHeight="1">
      <c r="A28" s="29" t="s">
        <v>139</v>
      </c>
      <c r="B28" s="41" t="s">
        <v>140</v>
      </c>
      <c r="C28" s="42">
        <v>60</v>
      </c>
      <c r="D28" s="43"/>
    </row>
    <row r="29" spans="1:4" ht="15.75" customHeight="1">
      <c r="A29" s="29" t="s">
        <v>141</v>
      </c>
      <c r="B29" s="41" t="s">
        <v>142</v>
      </c>
      <c r="C29" s="42">
        <v>0</v>
      </c>
      <c r="D29" s="43"/>
    </row>
    <row r="30" spans="1:4" ht="15.75" customHeight="1">
      <c r="A30" s="29" t="s">
        <v>143</v>
      </c>
      <c r="B30" s="41" t="s">
        <v>144</v>
      </c>
      <c r="C30" s="42">
        <v>38.88</v>
      </c>
      <c r="D30" s="43"/>
    </row>
    <row r="31" spans="1:4" ht="15.75" customHeight="1">
      <c r="A31" s="29" t="s">
        <v>145</v>
      </c>
      <c r="B31" s="41" t="s">
        <v>146</v>
      </c>
      <c r="C31" s="42">
        <v>71.72</v>
      </c>
      <c r="D31" s="43"/>
    </row>
    <row r="32" spans="1:4" ht="15.75" customHeight="1">
      <c r="A32" s="29" t="s">
        <v>147</v>
      </c>
      <c r="B32" s="41" t="s">
        <v>148</v>
      </c>
      <c r="C32" s="42">
        <v>2</v>
      </c>
      <c r="D32" s="43"/>
    </row>
    <row r="33" spans="1:4" ht="15.75" customHeight="1">
      <c r="A33" s="29" t="s">
        <v>149</v>
      </c>
      <c r="B33" s="41" t="s">
        <v>150</v>
      </c>
      <c r="C33" s="42">
        <v>0</v>
      </c>
      <c r="D33" s="43"/>
    </row>
    <row r="34" spans="1:4" ht="15.75" customHeight="1">
      <c r="A34" s="29" t="s">
        <v>151</v>
      </c>
      <c r="B34" s="41" t="s">
        <v>152</v>
      </c>
      <c r="C34" s="42">
        <v>15.22</v>
      </c>
      <c r="D34" s="43"/>
    </row>
    <row r="35" spans="1:4" ht="15.75" customHeight="1">
      <c r="A35" s="29" t="s">
        <v>153</v>
      </c>
      <c r="B35" s="41" t="s">
        <v>154</v>
      </c>
      <c r="C35" s="42">
        <v>163.08</v>
      </c>
      <c r="D35" s="43"/>
    </row>
    <row r="36" spans="1:4" ht="15.75" customHeight="1">
      <c r="A36" s="29" t="s">
        <v>155</v>
      </c>
      <c r="B36" s="41" t="s">
        <v>156</v>
      </c>
      <c r="C36" s="42">
        <v>34.75</v>
      </c>
      <c r="D36" s="43"/>
    </row>
    <row r="37" spans="1:4" ht="15.75" customHeight="1">
      <c r="A37" s="29" t="s">
        <v>157</v>
      </c>
      <c r="B37" s="41" t="s">
        <v>158</v>
      </c>
      <c r="C37" s="42">
        <v>107.53</v>
      </c>
      <c r="D37" s="43"/>
    </row>
    <row r="38" spans="1:4" ht="15.75" customHeight="1">
      <c r="A38" s="29" t="s">
        <v>159</v>
      </c>
      <c r="B38" s="41" t="s">
        <v>160</v>
      </c>
      <c r="C38" s="42">
        <v>5.36</v>
      </c>
      <c r="D38" s="43"/>
    </row>
    <row r="39" spans="1:4" ht="15.75" customHeight="1">
      <c r="A39" s="29" t="s">
        <v>161</v>
      </c>
      <c r="B39" s="41" t="s">
        <v>162</v>
      </c>
      <c r="C39" s="42">
        <v>11.84</v>
      </c>
      <c r="D39" s="43"/>
    </row>
    <row r="40" spans="1:4" ht="15.75" customHeight="1">
      <c r="A40" s="29" t="s">
        <v>163</v>
      </c>
      <c r="B40" s="41" t="s">
        <v>164</v>
      </c>
      <c r="C40" s="42">
        <v>3.6</v>
      </c>
      <c r="D40" s="43"/>
    </row>
    <row r="41" spans="1:4" ht="15.75" customHeight="1">
      <c r="A41" s="29" t="s">
        <v>165</v>
      </c>
      <c r="B41" s="41" t="s">
        <v>166</v>
      </c>
      <c r="C41" s="42">
        <v>0</v>
      </c>
      <c r="D41" s="43"/>
    </row>
    <row r="42" spans="1:4" ht="15.75" customHeight="1">
      <c r="A42" s="29" t="s">
        <v>167</v>
      </c>
      <c r="B42" s="41" t="s">
        <v>168</v>
      </c>
      <c r="C42" s="42">
        <v>0</v>
      </c>
      <c r="D42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86</v>
      </c>
      <c r="D4" s="19"/>
      <c r="E4" s="19"/>
      <c r="F4" s="20" t="s">
        <v>87</v>
      </c>
      <c r="G4" s="21"/>
      <c r="H4" s="22"/>
      <c r="I4" s="22" t="s">
        <v>88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83</v>
      </c>
      <c r="E5" s="25" t="s">
        <v>84</v>
      </c>
      <c r="F5" s="25" t="s">
        <v>3</v>
      </c>
      <c r="G5" s="26" t="s">
        <v>83</v>
      </c>
      <c r="H5" s="25" t="s">
        <v>84</v>
      </c>
      <c r="I5" s="25" t="s">
        <v>3</v>
      </c>
      <c r="J5" s="26" t="s">
        <v>83</v>
      </c>
      <c r="K5" s="33" t="s">
        <v>84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583</v>
      </c>
      <c r="D7" s="30">
        <v>0</v>
      </c>
      <c r="E7" s="30">
        <v>583</v>
      </c>
      <c r="F7" s="30">
        <v>0</v>
      </c>
      <c r="G7" s="30">
        <v>0</v>
      </c>
      <c r="H7" s="30">
        <v>0</v>
      </c>
      <c r="I7" s="35">
        <f>IF(C7&gt;0,(F7-C7)/C7,0)</f>
        <v>-1</v>
      </c>
      <c r="J7" s="36">
        <f>IF(D7&gt;0,(G7-D7)/D7,0)</f>
        <v>0</v>
      </c>
      <c r="K7" s="37">
        <f>IF(E7&gt;0,(H7-E7)/E7,0)</f>
        <v>-1</v>
      </c>
      <c r="L7" s="38"/>
      <c r="M7" s="38"/>
    </row>
    <row r="8" spans="1:11" ht="15.75" customHeight="1">
      <c r="A8" s="29" t="s">
        <v>170</v>
      </c>
      <c r="B8" s="29" t="s">
        <v>15</v>
      </c>
      <c r="C8" s="30">
        <v>583</v>
      </c>
      <c r="D8" s="30">
        <v>0</v>
      </c>
      <c r="E8" s="30">
        <v>583</v>
      </c>
      <c r="F8" s="30">
        <v>0</v>
      </c>
      <c r="G8" s="30">
        <v>0</v>
      </c>
      <c r="H8" s="30">
        <v>0</v>
      </c>
      <c r="I8" s="35">
        <f>IF(C8&gt;0,(F8-C8)/C8,0)</f>
        <v>-1</v>
      </c>
      <c r="J8" s="36">
        <f>IF(D8&gt;0,(G8-D8)/D8,0)</f>
        <v>0</v>
      </c>
      <c r="K8" s="37">
        <f>IF(E8&gt;0,(H8-E8)/E8,0)</f>
        <v>-1</v>
      </c>
    </row>
    <row r="9" spans="1:11" ht="27.75" customHeight="1">
      <c r="A9" s="29" t="s">
        <v>171</v>
      </c>
      <c r="B9" s="29" t="s">
        <v>172</v>
      </c>
      <c r="C9" s="30">
        <v>583</v>
      </c>
      <c r="D9" s="30">
        <v>0</v>
      </c>
      <c r="E9" s="30">
        <v>583</v>
      </c>
      <c r="F9" s="30">
        <v>0</v>
      </c>
      <c r="G9" s="30">
        <v>0</v>
      </c>
      <c r="H9" s="30">
        <v>0</v>
      </c>
      <c r="I9" s="35">
        <f>IF(C9&gt;0,(F9-C9)/C9,0)</f>
        <v>-1</v>
      </c>
      <c r="J9" s="36">
        <f>IF(D9&gt;0,(G9-D9)/D9,0)</f>
        <v>0</v>
      </c>
      <c r="K9" s="37">
        <f>IF(E9&gt;0,(H9-E9)/E9,0)</f>
        <v>-1</v>
      </c>
    </row>
    <row r="10" spans="1:11" ht="27.75" customHeight="1">
      <c r="A10" s="29" t="s">
        <v>95</v>
      </c>
      <c r="B10" s="29" t="s">
        <v>173</v>
      </c>
      <c r="C10" s="30">
        <v>583</v>
      </c>
      <c r="D10" s="30">
        <v>0</v>
      </c>
      <c r="E10" s="30">
        <v>583</v>
      </c>
      <c r="F10" s="30">
        <v>0</v>
      </c>
      <c r="G10" s="30">
        <v>0</v>
      </c>
      <c r="H10" s="30">
        <v>0</v>
      </c>
      <c r="I10" s="35">
        <f>IF(C10&gt;0,(F10-C10)/C10,0)</f>
        <v>-1</v>
      </c>
      <c r="J10" s="36">
        <f>IF(D10&gt;0,(G10-D10)/D10,0)</f>
        <v>0</v>
      </c>
      <c r="K10" s="37">
        <f>IF(E10&gt;0,(H10-E10)/E10,0)</f>
        <v>-1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175</v>
      </c>
      <c r="B4" s="8" t="s">
        <v>51</v>
      </c>
      <c r="C4" s="8" t="s">
        <v>97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176</v>
      </c>
      <c r="B5" s="10">
        <v>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177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178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179</v>
      </c>
      <c r="B8" s="15">
        <v>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180</v>
      </c>
      <c r="B9" s="10">
        <v>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181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2020-05-06T02:59:16Z</dcterms:created>
  <dcterms:modified xsi:type="dcterms:W3CDTF">2020-05-06T03:28:55Z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